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DACA7242-CF7F-4DB8-9C8F-4EB61F68C3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" sheetId="1" r:id="rId1"/>
  </sheets>
  <definedNames>
    <definedName name="_xlnm.Print_Area">#REF!</definedName>
    <definedName name="Z_3C2D2AC0_9042_11D2_9A7F_444553540000_.wvu.PrintArea" localSheetId="0" hidden="1">'9'!#REF!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E34" i="1" s="1"/>
  <c r="D40" i="1"/>
  <c r="C40" i="1"/>
  <c r="B40" i="1"/>
  <c r="F40" i="1" s="1"/>
  <c r="E37" i="1"/>
  <c r="D37" i="1"/>
  <c r="C37" i="1"/>
  <c r="C34" i="1" s="1"/>
  <c r="B37" i="1"/>
  <c r="D34" i="1"/>
  <c r="F31" i="1"/>
  <c r="F28" i="1"/>
  <c r="E25" i="1"/>
  <c r="D25" i="1"/>
  <c r="C25" i="1"/>
  <c r="B25" i="1"/>
  <c r="F22" i="1"/>
  <c r="F19" i="1"/>
  <c r="E16" i="1"/>
  <c r="D16" i="1"/>
  <c r="C16" i="1"/>
  <c r="B16" i="1"/>
  <c r="F16" i="1" s="1"/>
  <c r="F13" i="1"/>
  <c r="F10" i="1"/>
  <c r="F7" i="1"/>
  <c r="E7" i="1"/>
  <c r="D7" i="1"/>
  <c r="C7" i="1"/>
  <c r="B7" i="1"/>
  <c r="F25" i="1" l="1"/>
  <c r="F37" i="1"/>
  <c r="F34" i="1" s="1"/>
  <c r="B34" i="1"/>
</calcChain>
</file>

<file path=xl/sharedStrings.xml><?xml version="1.0" encoding="utf-8"?>
<sst xmlns="http://schemas.openxmlformats.org/spreadsheetml/2006/main" count="36" uniqueCount="22">
  <si>
    <t>1.9   Anggaran Penduduk Pertengahan Tahun Mengikut Daerah, Bangsa Dan Jantina 2013</t>
  </si>
  <si>
    <t xml:space="preserve">         Mid-Year Population Estimate By District, Race And Sex 2013</t>
  </si>
  <si>
    <t>Daerah</t>
  </si>
  <si>
    <t>Brunei Muara</t>
  </si>
  <si>
    <t>Belait</t>
  </si>
  <si>
    <t>Tutong</t>
  </si>
  <si>
    <t>Temburong</t>
  </si>
  <si>
    <t>Jumlah</t>
  </si>
  <si>
    <t>District</t>
  </si>
  <si>
    <t>Total</t>
  </si>
  <si>
    <t>Melayu</t>
  </si>
  <si>
    <t>Malay</t>
  </si>
  <si>
    <t>Lelaki</t>
  </si>
  <si>
    <t>Male</t>
  </si>
  <si>
    <t>Perempuan</t>
  </si>
  <si>
    <t>Female</t>
  </si>
  <si>
    <t>Cina</t>
  </si>
  <si>
    <t>Chinese</t>
  </si>
  <si>
    <t>Lain-lain</t>
  </si>
  <si>
    <t>Others</t>
  </si>
  <si>
    <t>Sumber  :  Jabatan Perancangan dan Kemajuan Ekonomi, Jabatan Perdana Menteri</t>
  </si>
  <si>
    <t>Source   :  Department of Economic Planning and Development, Prime Minister`s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</si>
</sst>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;[Red]#,##0"/>
    <numFmt numFmtId="166" formatCode="_(* #,##0_);_(* \(#,##0\);_(* &quot;-&quot;??_);_(@_)"/>
  </numFmts>
  <fonts count="15" x14ac:knownFonts="1">
    <font>
      <sz val="10"/>
      <name val="Arial"/>
    </font>
    <font>
      <sz val="12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i/>
      <sz val="12"/>
      <name val="Tahoma"/>
      <family val="2"/>
    </font>
    <font>
      <sz val="10"/>
      <name val="Arial"/>
    </font>
    <font>
      <sz val="10"/>
      <name val="Tahoma"/>
      <family val="2"/>
    </font>
    <font>
      <sz val="12"/>
      <color indexed="63"/>
      <name val="Tahoma"/>
      <family val="2"/>
    </font>
    <font>
      <b/>
      <sz val="12"/>
      <color indexed="63"/>
      <name val="Tahoma"/>
      <family val="2"/>
    </font>
    <font>
      <i/>
      <sz val="12"/>
      <color indexed="63"/>
      <name val="Tahoma"/>
      <family val="2"/>
    </font>
    <font>
      <b/>
      <i/>
      <sz val="12"/>
      <color indexed="63"/>
      <name val="Tahoma"/>
      <family val="2"/>
    </font>
    <font>
      <i/>
      <sz val="12"/>
      <name val="Tahoma"/>
      <family val="2"/>
    </font>
    <font>
      <sz val="11"/>
      <color indexed="63"/>
      <name val="Tahoma"/>
      <family val="2"/>
    </font>
    <font>
      <sz val="11"/>
      <name val="Tahoma"/>
      <family val="2"/>
    </font>
    <font>
      <i/>
      <sz val="11"/>
      <color indexed="6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/>
    <xf numFmtId="0" fontId="2" fillId="0" borderId="0" xfId="2" applyFont="1" applyAlignment="1">
      <alignment vertical="center"/>
    </xf>
    <xf numFmtId="0" fontId="7" fillId="0" borderId="1" xfId="0" applyFont="1" applyBorder="1" applyAlignment="1">
      <alignment horizontal="left" vertical="center" indent="1"/>
    </xf>
    <xf numFmtId="0" fontId="8" fillId="0" borderId="1" xfId="2" applyFont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9" fillId="0" borderId="2" xfId="0" applyFont="1" applyBorder="1" applyAlignment="1">
      <alignment horizontal="left" vertical="center" indent="1"/>
    </xf>
    <xf numFmtId="0" fontId="10" fillId="0" borderId="2" xfId="2" applyFont="1" applyBorder="1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 indent="1"/>
    </xf>
    <xf numFmtId="0" fontId="7" fillId="0" borderId="0" xfId="2" applyFont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3" fillId="0" borderId="0" xfId="2" applyFont="1" applyAlignment="1">
      <alignment horizontal="right" vertical="center"/>
    </xf>
    <xf numFmtId="165" fontId="8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2" fillId="0" borderId="0" xfId="2" applyFont="1"/>
    <xf numFmtId="0" fontId="10" fillId="0" borderId="0" xfId="2" applyFont="1" applyAlignment="1">
      <alignment horizontal="left" vertical="center" indent="1"/>
    </xf>
    <xf numFmtId="165" fontId="7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66" fontId="7" fillId="0" borderId="0" xfId="1" applyNumberFormat="1" applyFont="1" applyFill="1" applyBorder="1" applyAlignment="1">
      <alignment horizontal="left" vertical="center" indent="2"/>
    </xf>
    <xf numFmtId="166" fontId="3" fillId="0" borderId="0" xfId="1" applyNumberFormat="1" applyFont="1" applyBorder="1" applyAlignment="1">
      <alignment horizontal="left" vertical="center" wrapText="1"/>
    </xf>
    <xf numFmtId="166" fontId="9" fillId="0" borderId="0" xfId="1" applyNumberFormat="1" applyFont="1" applyFill="1" applyBorder="1" applyAlignment="1">
      <alignment horizontal="left" vertical="center" indent="2"/>
    </xf>
    <xf numFmtId="166" fontId="3" fillId="0" borderId="0" xfId="1" applyNumberFormat="1" applyFont="1" applyBorder="1" applyAlignment="1">
      <alignment horizontal="left" vertical="center"/>
    </xf>
    <xf numFmtId="165" fontId="7" fillId="0" borderId="0" xfId="1" applyNumberFormat="1" applyFont="1" applyFill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166" fontId="2" fillId="0" borderId="0" xfId="1" applyNumberFormat="1" applyFont="1" applyAlignment="1">
      <alignment horizontal="left" vertical="center" wrapText="1"/>
    </xf>
    <xf numFmtId="166" fontId="3" fillId="0" borderId="0" xfId="1" applyNumberFormat="1" applyFont="1" applyAlignment="1">
      <alignment horizontal="left" vertical="center" wrapText="1"/>
    </xf>
    <xf numFmtId="166" fontId="8" fillId="0" borderId="0" xfId="1" applyNumberFormat="1" applyFont="1" applyFill="1" applyBorder="1" applyAlignment="1">
      <alignment horizontal="left" vertical="center" indent="2"/>
    </xf>
    <xf numFmtId="166" fontId="10" fillId="0" borderId="0" xfId="1" applyNumberFormat="1" applyFont="1" applyFill="1" applyBorder="1" applyAlignment="1">
      <alignment horizontal="left" vertical="center" indent="2"/>
    </xf>
    <xf numFmtId="0" fontId="8" fillId="0" borderId="2" xfId="2" applyFont="1" applyBorder="1" applyAlignment="1">
      <alignment horizontal="left" vertical="center" indent="1"/>
    </xf>
    <xf numFmtId="165" fontId="7" fillId="0" borderId="2" xfId="1" applyNumberFormat="1" applyFont="1" applyFill="1" applyBorder="1" applyAlignment="1">
      <alignment horizontal="right" vertical="center" wrapText="1"/>
    </xf>
    <xf numFmtId="165" fontId="8" fillId="0" borderId="2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Border="1" applyAlignment="1">
      <alignment horizontal="right" vertical="center" wrapText="1"/>
    </xf>
    <xf numFmtId="0" fontId="8" fillId="0" borderId="0" xfId="2" applyFont="1" applyAlignment="1">
      <alignment vertical="center"/>
    </xf>
    <xf numFmtId="166" fontId="7" fillId="0" borderId="0" xfId="1" applyNumberFormat="1" applyFont="1" applyFill="1" applyBorder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3" fillId="0" borderId="0" xfId="2" applyFont="1"/>
    <xf numFmtId="0" fontId="1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Normal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1">
    <tabColor indexed="42"/>
  </sheetPr>
  <dimension ref="A1:Y151"/>
  <sheetViews>
    <sheetView tabSelected="1" defaultGridColor="0" view="pageBreakPreview" colorId="22" zoomScaleNormal="100" zoomScaleSheetLayoutView="100" workbookViewId="0">
      <selection activeCell="H13" sqref="H13"/>
    </sheetView>
  </sheetViews>
  <sheetFormatPr defaultColWidth="12.54296875" defaultRowHeight="15" x14ac:dyDescent="0.3"/>
  <cols>
    <col min="1" max="1" width="30" style="17" customWidth="1"/>
    <col min="2" max="6" width="19.7265625" style="3" customWidth="1"/>
    <col min="7" max="18" width="9.1796875" style="3" customWidth="1"/>
    <col min="19" max="16384" width="12.54296875" style="3"/>
  </cols>
  <sheetData>
    <row r="1" spans="1:25" ht="19" customHeight="1" x14ac:dyDescent="0.3">
      <c r="A1" s="44" t="s">
        <v>0</v>
      </c>
      <c r="B1" s="44"/>
      <c r="C1" s="44"/>
      <c r="D1" s="44"/>
      <c r="E1" s="44"/>
      <c r="F1" s="44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9" customHeight="1" x14ac:dyDescent="0.3">
      <c r="A2" s="45" t="s">
        <v>1</v>
      </c>
      <c r="B2" s="46"/>
      <c r="C2" s="46"/>
      <c r="D2" s="46"/>
      <c r="E2" s="46"/>
      <c r="F2" s="46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9" customHeight="1" x14ac:dyDescent="0.3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7.149999999999999" customHeight="1" x14ac:dyDescent="0.3">
      <c r="A4" s="5" t="s">
        <v>2</v>
      </c>
      <c r="B4" s="47" t="s">
        <v>3</v>
      </c>
      <c r="C4" s="47" t="s">
        <v>4</v>
      </c>
      <c r="D4" s="47" t="s">
        <v>5</v>
      </c>
      <c r="E4" s="47" t="s">
        <v>6</v>
      </c>
      <c r="F4" s="6" t="s">
        <v>7</v>
      </c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7.149999999999999" customHeight="1" x14ac:dyDescent="0.3">
      <c r="A5" s="8" t="s">
        <v>8</v>
      </c>
      <c r="B5" s="48"/>
      <c r="C5" s="48"/>
      <c r="D5" s="48"/>
      <c r="E5" s="48"/>
      <c r="F5" s="9" t="s">
        <v>9</v>
      </c>
      <c r="G5" s="10"/>
      <c r="H5" s="10"/>
      <c r="I5" s="10"/>
      <c r="J5" s="10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7" customHeight="1" x14ac:dyDescent="0.3">
      <c r="A6" s="11"/>
      <c r="B6" s="12"/>
      <c r="C6" s="12"/>
      <c r="D6" s="12"/>
      <c r="E6" s="12"/>
      <c r="F6" s="13"/>
      <c r="G6" s="14"/>
      <c r="H6" s="14"/>
      <c r="I6" s="1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17" customFormat="1" ht="17.149999999999999" customHeight="1" x14ac:dyDescent="0.3">
      <c r="A7" s="11" t="s">
        <v>10</v>
      </c>
      <c r="B7" s="15">
        <f>SUM(B13)</f>
        <v>97500</v>
      </c>
      <c r="C7" s="15">
        <f>SUM(C10,C13)</f>
        <v>30700</v>
      </c>
      <c r="D7" s="15">
        <f>SUM(D10,D13)</f>
        <v>34300</v>
      </c>
      <c r="E7" s="15">
        <f>SUM(E10,E13)</f>
        <v>5500</v>
      </c>
      <c r="F7" s="15">
        <f>SUM(F10,F13)</f>
        <v>267200</v>
      </c>
      <c r="G7" s="16"/>
      <c r="H7" s="16"/>
      <c r="I7" s="1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17" customFormat="1" ht="17.149999999999999" customHeight="1" x14ac:dyDescent="0.3">
      <c r="A8" s="18" t="s">
        <v>11</v>
      </c>
      <c r="B8" s="19"/>
      <c r="C8" s="19"/>
      <c r="D8" s="19"/>
      <c r="E8" s="19"/>
      <c r="F8" s="15"/>
      <c r="G8" s="20"/>
      <c r="H8" s="20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17" customFormat="1" ht="15" customHeight="1" x14ac:dyDescent="0.3">
      <c r="A9" s="18"/>
      <c r="B9" s="21"/>
      <c r="C9" s="21"/>
      <c r="D9" s="21"/>
      <c r="E9" s="21"/>
      <c r="F9" s="22"/>
      <c r="G9" s="20"/>
      <c r="H9" s="20"/>
      <c r="I9" s="20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7.149999999999999" customHeight="1" x14ac:dyDescent="0.3">
      <c r="A10" s="23" t="s">
        <v>12</v>
      </c>
      <c r="B10" s="21">
        <v>99200</v>
      </c>
      <c r="C10" s="21">
        <v>15800</v>
      </c>
      <c r="D10" s="21">
        <v>17500</v>
      </c>
      <c r="E10" s="21">
        <v>2800</v>
      </c>
      <c r="F10" s="22">
        <f>SUM(B10:E10)</f>
        <v>135300</v>
      </c>
      <c r="G10" s="24"/>
      <c r="H10" s="24"/>
      <c r="I10" s="2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7.149999999999999" customHeight="1" x14ac:dyDescent="0.3">
      <c r="A11" s="25" t="s">
        <v>13</v>
      </c>
      <c r="F11" s="22"/>
      <c r="G11" s="24"/>
      <c r="H11" s="24"/>
      <c r="I11" s="2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7" customHeight="1" x14ac:dyDescent="0.3">
      <c r="A12" s="25"/>
      <c r="B12" s="21"/>
      <c r="C12" s="21"/>
      <c r="D12" s="21"/>
      <c r="E12" s="21"/>
      <c r="F12" s="22"/>
      <c r="G12" s="24"/>
      <c r="H12" s="24"/>
      <c r="I12" s="2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7.149999999999999" customHeight="1" x14ac:dyDescent="0.3">
      <c r="A13" s="23" t="s">
        <v>14</v>
      </c>
      <c r="B13" s="21">
        <v>97500</v>
      </c>
      <c r="C13" s="21">
        <v>14900</v>
      </c>
      <c r="D13" s="21">
        <v>16800</v>
      </c>
      <c r="E13" s="21">
        <v>2700</v>
      </c>
      <c r="F13" s="22">
        <f>SUM(B13:E13)</f>
        <v>131900</v>
      </c>
      <c r="G13" s="26"/>
      <c r="H13" s="26"/>
      <c r="I13" s="2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7.149999999999999" customHeight="1" x14ac:dyDescent="0.3">
      <c r="A14" s="25" t="s">
        <v>15</v>
      </c>
      <c r="B14" s="21"/>
      <c r="C14" s="21"/>
      <c r="D14" s="21"/>
      <c r="E14" s="21"/>
      <c r="F14" s="22"/>
      <c r="G14" s="24"/>
      <c r="H14" s="24"/>
      <c r="I14" s="2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3">
      <c r="A15" s="11"/>
      <c r="B15" s="27"/>
      <c r="C15" s="27"/>
      <c r="D15" s="27"/>
      <c r="E15" s="27"/>
      <c r="F15" s="28"/>
      <c r="G15" s="24"/>
      <c r="H15" s="24"/>
      <c r="I15" s="2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s="17" customFormat="1" ht="17.149999999999999" customHeight="1" x14ac:dyDescent="0.3">
      <c r="A16" s="11" t="s">
        <v>16</v>
      </c>
      <c r="B16" s="15">
        <f>SUM(B19+B22)</f>
        <v>27500</v>
      </c>
      <c r="C16" s="15">
        <f>SUM(C19+C22)</f>
        <v>11300</v>
      </c>
      <c r="D16" s="15">
        <f>SUM(D19+D22)</f>
        <v>2500</v>
      </c>
      <c r="E16" s="15">
        <f>SUM(E19+E22)</f>
        <v>300</v>
      </c>
      <c r="F16" s="15">
        <f>SUM(B16:E16)</f>
        <v>41600</v>
      </c>
      <c r="G16" s="29"/>
      <c r="H16" s="29"/>
      <c r="I16" s="2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17" customFormat="1" ht="17.149999999999999" customHeight="1" x14ac:dyDescent="0.3">
      <c r="A17" s="18" t="s">
        <v>17</v>
      </c>
      <c r="B17" s="19"/>
      <c r="C17" s="19"/>
      <c r="D17" s="19"/>
      <c r="E17" s="19"/>
      <c r="F17" s="15"/>
      <c r="G17" s="29"/>
      <c r="H17" s="29"/>
      <c r="I17" s="29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17" customFormat="1" ht="15" customHeight="1" x14ac:dyDescent="0.3">
      <c r="A18" s="18"/>
      <c r="B18" s="21"/>
      <c r="C18" s="21"/>
      <c r="D18" s="21"/>
      <c r="E18" s="21"/>
      <c r="F18" s="22"/>
      <c r="G18" s="29"/>
      <c r="H18" s="29"/>
      <c r="I18" s="29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7.149999999999999" customHeight="1" x14ac:dyDescent="0.3">
      <c r="A19" s="23" t="s">
        <v>12</v>
      </c>
      <c r="B19" s="21">
        <v>13900</v>
      </c>
      <c r="C19" s="21">
        <v>5800</v>
      </c>
      <c r="D19" s="21">
        <v>1300</v>
      </c>
      <c r="E19" s="21">
        <v>200</v>
      </c>
      <c r="F19" s="22">
        <f>SUM(B19:E19)</f>
        <v>21200</v>
      </c>
      <c r="G19" s="24"/>
      <c r="H19" s="24"/>
      <c r="I19" s="2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7.149999999999999" customHeight="1" x14ac:dyDescent="0.3">
      <c r="A20" s="25" t="s">
        <v>13</v>
      </c>
      <c r="B20" s="21"/>
      <c r="C20" s="21"/>
      <c r="D20" s="21"/>
      <c r="E20" s="21"/>
      <c r="F20" s="22"/>
      <c r="G20" s="24"/>
      <c r="H20" s="24"/>
      <c r="I20" s="2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7" customHeight="1" x14ac:dyDescent="0.3">
      <c r="A21" s="25"/>
      <c r="B21" s="21"/>
      <c r="C21" s="21"/>
      <c r="D21" s="21"/>
      <c r="E21" s="21"/>
      <c r="F21" s="22"/>
      <c r="G21" s="24"/>
      <c r="H21" s="24"/>
      <c r="I21" s="2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7.149999999999999" customHeight="1" x14ac:dyDescent="0.3">
      <c r="A22" s="23" t="s">
        <v>14</v>
      </c>
      <c r="B22" s="21">
        <v>13600</v>
      </c>
      <c r="C22" s="21">
        <v>5500</v>
      </c>
      <c r="D22" s="21">
        <v>1200</v>
      </c>
      <c r="E22" s="21">
        <v>100</v>
      </c>
      <c r="F22" s="22">
        <f>SUM(B22:E22)</f>
        <v>20400</v>
      </c>
      <c r="G22" s="26"/>
      <c r="H22" s="26"/>
      <c r="I22" s="2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7.149999999999999" customHeight="1" x14ac:dyDescent="0.3">
      <c r="A23" s="25" t="s">
        <v>15</v>
      </c>
      <c r="B23" s="27"/>
      <c r="C23" s="27"/>
      <c r="D23" s="27"/>
      <c r="E23" s="27"/>
      <c r="F23" s="28"/>
      <c r="G23" s="24"/>
      <c r="H23" s="24"/>
      <c r="I23" s="2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3">
      <c r="A24" s="11"/>
      <c r="B24" s="27"/>
      <c r="C24" s="27"/>
      <c r="D24" s="27"/>
      <c r="E24" s="27"/>
      <c r="F24" s="28"/>
      <c r="G24" s="30"/>
      <c r="H24" s="30"/>
      <c r="I24" s="3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17" customFormat="1" ht="17.149999999999999" customHeight="1" x14ac:dyDescent="0.3">
      <c r="A25" s="11" t="s">
        <v>18</v>
      </c>
      <c r="B25" s="15">
        <f>SUM(B28+B31)</f>
        <v>66300</v>
      </c>
      <c r="C25" s="15">
        <f>SUM(C28+C31)</f>
        <v>20500</v>
      </c>
      <c r="D25" s="15">
        <f>SUM(D28+D31)</f>
        <v>7500</v>
      </c>
      <c r="E25" s="15">
        <f>SUM(E28+E31)</f>
        <v>3100</v>
      </c>
      <c r="F25" s="15">
        <f>SUM(B25:E25)</f>
        <v>97400</v>
      </c>
      <c r="G25" s="29"/>
      <c r="H25" s="29"/>
      <c r="I25" s="2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7.149999999999999" customHeight="1" x14ac:dyDescent="0.3">
      <c r="A26" s="18" t="s">
        <v>19</v>
      </c>
      <c r="B26" s="19"/>
      <c r="C26" s="19"/>
      <c r="D26" s="19"/>
      <c r="E26" s="19"/>
      <c r="F26" s="15"/>
      <c r="G26" s="30"/>
      <c r="H26" s="30"/>
      <c r="I26" s="3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3">
      <c r="A27" s="18"/>
      <c r="B27" s="21"/>
      <c r="C27" s="21"/>
      <c r="D27" s="21"/>
      <c r="E27" s="21"/>
      <c r="F27" s="22"/>
      <c r="G27" s="30"/>
      <c r="H27" s="30"/>
      <c r="I27" s="3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7.149999999999999" customHeight="1" x14ac:dyDescent="0.3">
      <c r="A28" s="23" t="s">
        <v>12</v>
      </c>
      <c r="B28" s="21">
        <v>36300</v>
      </c>
      <c r="C28" s="21">
        <v>11700</v>
      </c>
      <c r="D28" s="21">
        <v>4200</v>
      </c>
      <c r="E28" s="21">
        <v>1600</v>
      </c>
      <c r="F28" s="22">
        <f>SUM(B28:E28)</f>
        <v>53800</v>
      </c>
      <c r="G28" s="24"/>
      <c r="H28" s="24"/>
      <c r="I28" s="2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7.149999999999999" customHeight="1" x14ac:dyDescent="0.3">
      <c r="A29" s="25" t="s">
        <v>13</v>
      </c>
      <c r="B29" s="21"/>
      <c r="C29" s="21"/>
      <c r="D29" s="21"/>
      <c r="E29" s="21"/>
      <c r="F29" s="22"/>
      <c r="G29" s="24"/>
      <c r="H29" s="24"/>
      <c r="I29" s="2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7" customHeight="1" x14ac:dyDescent="0.3">
      <c r="A30" s="25"/>
      <c r="B30" s="21"/>
      <c r="C30" s="21"/>
      <c r="D30" s="21"/>
      <c r="E30" s="21"/>
      <c r="F30" s="22"/>
      <c r="G30" s="24"/>
      <c r="H30" s="24"/>
      <c r="I30" s="2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7.149999999999999" customHeight="1" x14ac:dyDescent="0.3">
      <c r="A31" s="23" t="s">
        <v>14</v>
      </c>
      <c r="B31" s="21">
        <v>30000</v>
      </c>
      <c r="C31" s="21">
        <v>8800</v>
      </c>
      <c r="D31" s="21">
        <v>3300</v>
      </c>
      <c r="E31" s="21">
        <v>1500</v>
      </c>
      <c r="F31" s="22">
        <f>SUM(B31:E31)</f>
        <v>43600</v>
      </c>
      <c r="G31" s="26"/>
      <c r="H31" s="26"/>
      <c r="I31" s="2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7.149999999999999" customHeight="1" x14ac:dyDescent="0.3">
      <c r="A32" s="25" t="s">
        <v>15</v>
      </c>
      <c r="B32" s="27"/>
      <c r="C32" s="27"/>
      <c r="D32" s="27"/>
      <c r="E32" s="27"/>
      <c r="F32" s="28"/>
      <c r="G32" s="24"/>
      <c r="H32" s="24"/>
      <c r="I32" s="2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3">
      <c r="A33" s="11"/>
      <c r="B33" s="28"/>
      <c r="C33" s="28"/>
      <c r="D33" s="28"/>
      <c r="E33" s="28"/>
      <c r="F33" s="28"/>
      <c r="G33" s="30"/>
      <c r="H33" s="30"/>
      <c r="I33" s="3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17" customFormat="1" ht="17.149999999999999" customHeight="1" x14ac:dyDescent="0.3">
      <c r="A34" s="11" t="s">
        <v>7</v>
      </c>
      <c r="B34" s="28">
        <f>SUM(B37:B41)</f>
        <v>290500</v>
      </c>
      <c r="C34" s="28">
        <f>SUM(C37:C41)</f>
        <v>62500</v>
      </c>
      <c r="D34" s="28">
        <f>SUM(D37:D41)</f>
        <v>44300</v>
      </c>
      <c r="E34" s="28">
        <f>SUM(E37:E41)</f>
        <v>8900</v>
      </c>
      <c r="F34" s="28">
        <f>SUM(F37:F41)</f>
        <v>406200</v>
      </c>
      <c r="G34" s="29"/>
      <c r="H34" s="29"/>
      <c r="I34" s="29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7.149999999999999" customHeight="1" x14ac:dyDescent="0.3">
      <c r="A35" s="18" t="s">
        <v>9</v>
      </c>
      <c r="B35" s="28"/>
      <c r="C35" s="28"/>
      <c r="D35" s="28"/>
      <c r="E35" s="28"/>
      <c r="F35" s="28"/>
      <c r="G35" s="30"/>
      <c r="H35" s="30"/>
      <c r="I35" s="3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3">
      <c r="A36" s="18"/>
      <c r="B36" s="22"/>
      <c r="C36" s="22"/>
      <c r="D36" s="22"/>
      <c r="E36" s="22"/>
      <c r="F36" s="22"/>
      <c r="G36" s="30"/>
      <c r="H36" s="30"/>
      <c r="I36" s="3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7.149999999999999" customHeight="1" x14ac:dyDescent="0.3">
      <c r="A37" s="31" t="s">
        <v>12</v>
      </c>
      <c r="B37" s="22">
        <f>SUM(B10+B19+B28)</f>
        <v>149400</v>
      </c>
      <c r="C37" s="22">
        <f>SUM(C10+C19+C28)</f>
        <v>33300</v>
      </c>
      <c r="D37" s="22">
        <f>SUM(D10+D19+D28)</f>
        <v>23000</v>
      </c>
      <c r="E37" s="22">
        <f>SUM(E10+E19+E28)</f>
        <v>4600</v>
      </c>
      <c r="F37" s="22">
        <f>SUM(B37:E37)</f>
        <v>210300</v>
      </c>
      <c r="G37" s="24"/>
      <c r="H37" s="24"/>
      <c r="I37" s="2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7.149999999999999" customHeight="1" x14ac:dyDescent="0.3">
      <c r="A38" s="32" t="s">
        <v>13</v>
      </c>
      <c r="B38" s="22"/>
      <c r="C38" s="22"/>
      <c r="D38" s="22"/>
      <c r="E38" s="22"/>
      <c r="F38" s="22"/>
      <c r="G38" s="24"/>
      <c r="H38" s="24"/>
      <c r="I38" s="2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7" customHeight="1" x14ac:dyDescent="0.3">
      <c r="A39" s="32"/>
      <c r="B39" s="22"/>
      <c r="C39" s="22"/>
      <c r="D39" s="22"/>
      <c r="E39" s="22"/>
      <c r="F39" s="22"/>
      <c r="G39" s="24"/>
      <c r="H39" s="24"/>
      <c r="I39" s="2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7.149999999999999" customHeight="1" x14ac:dyDescent="0.3">
      <c r="A40" s="31" t="s">
        <v>14</v>
      </c>
      <c r="B40" s="22">
        <f>SUM(B13+B22+B31)</f>
        <v>141100</v>
      </c>
      <c r="C40" s="22">
        <f>SUM(C13+C22+C31)</f>
        <v>29200</v>
      </c>
      <c r="D40" s="22">
        <f>SUM(D13+D22+D31)</f>
        <v>21300</v>
      </c>
      <c r="E40" s="22">
        <f>SUM(E13+E22+E31)</f>
        <v>4300</v>
      </c>
      <c r="F40" s="22">
        <f>SUM(B40:E40)</f>
        <v>195900</v>
      </c>
      <c r="G40" s="26"/>
      <c r="H40" s="26"/>
      <c r="I40" s="2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7.149999999999999" customHeight="1" x14ac:dyDescent="0.3">
      <c r="A41" s="32" t="s">
        <v>15</v>
      </c>
      <c r="B41" s="22"/>
      <c r="C41" s="22"/>
      <c r="D41" s="22"/>
      <c r="E41" s="22"/>
      <c r="F41" s="22"/>
      <c r="G41" s="24"/>
      <c r="H41" s="24"/>
      <c r="I41" s="2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7" customHeight="1" x14ac:dyDescent="0.3">
      <c r="A42" s="33"/>
      <c r="B42" s="34"/>
      <c r="C42" s="34"/>
      <c r="D42" s="34"/>
      <c r="E42" s="34"/>
      <c r="F42" s="35"/>
      <c r="G42" s="36"/>
      <c r="H42" s="36"/>
      <c r="I42" s="3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9" customHeight="1" x14ac:dyDescent="0.3">
      <c r="A43" s="37"/>
      <c r="B43" s="38"/>
      <c r="C43" s="38"/>
      <c r="D43" s="38"/>
      <c r="E43" s="38"/>
      <c r="F43" s="38"/>
      <c r="G43" s="36"/>
      <c r="H43" s="36"/>
      <c r="I43" s="3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41" customFormat="1" ht="15" customHeight="1" x14ac:dyDescent="0.3">
      <c r="A44" s="39" t="s">
        <v>20</v>
      </c>
      <c r="B44" s="39"/>
      <c r="C44" s="39"/>
      <c r="D44" s="39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</row>
    <row r="45" spans="1:25" s="41" customFormat="1" ht="15" customHeight="1" x14ac:dyDescent="0.3">
      <c r="A45" s="42" t="s">
        <v>21</v>
      </c>
      <c r="B45" s="42"/>
      <c r="C45" s="42"/>
      <c r="D45" s="42"/>
      <c r="E45" s="42"/>
      <c r="F45" s="42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</row>
    <row r="46" spans="1:25" ht="15" customHeight="1" x14ac:dyDescent="0.3">
      <c r="A46" s="37"/>
      <c r="B46" s="43"/>
      <c r="C46" s="43"/>
      <c r="D46" s="43"/>
      <c r="E46" s="43"/>
      <c r="F46" s="4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3">
      <c r="A47" s="37"/>
      <c r="B47" s="43"/>
      <c r="C47" s="43"/>
      <c r="D47" s="43"/>
      <c r="E47" s="43"/>
      <c r="F47" s="4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3">
      <c r="A48" s="37"/>
      <c r="B48" s="43"/>
      <c r="C48" s="43"/>
      <c r="D48" s="43"/>
      <c r="E48" s="43"/>
      <c r="F48" s="4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3">
      <c r="A49" s="37"/>
      <c r="B49" s="43"/>
      <c r="C49" s="43"/>
      <c r="D49" s="43"/>
      <c r="E49" s="43"/>
      <c r="F49" s="4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3">
      <c r="A50" s="37"/>
      <c r="B50" s="43"/>
      <c r="C50" s="43"/>
      <c r="D50" s="43"/>
      <c r="E50" s="43"/>
      <c r="F50" s="4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3">
      <c r="A51" s="37"/>
      <c r="B51" s="43"/>
      <c r="C51" s="43"/>
      <c r="D51" s="43"/>
      <c r="E51" s="43"/>
      <c r="F51" s="4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3">
      <c r="A52" s="37"/>
      <c r="B52" s="43"/>
      <c r="C52" s="43"/>
      <c r="D52" s="43"/>
      <c r="E52" s="43"/>
      <c r="F52" s="4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3">
      <c r="A53" s="37"/>
      <c r="B53" s="43"/>
      <c r="C53" s="43"/>
      <c r="D53" s="43"/>
      <c r="E53" s="43"/>
      <c r="F53" s="4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3">
      <c r="A54" s="37"/>
      <c r="B54" s="43"/>
      <c r="C54" s="43"/>
      <c r="D54" s="43"/>
      <c r="E54" s="43"/>
      <c r="F54" s="4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3">
      <c r="A55" s="37"/>
      <c r="B55" s="43"/>
      <c r="C55" s="43"/>
      <c r="D55" s="43"/>
      <c r="E55" s="43"/>
      <c r="F55" s="4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3">
      <c r="A56" s="37"/>
      <c r="B56" s="43"/>
      <c r="C56" s="43"/>
      <c r="D56" s="43"/>
      <c r="E56" s="43"/>
      <c r="F56" s="4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3">
      <c r="A57" s="37"/>
      <c r="B57" s="43"/>
      <c r="C57" s="43"/>
      <c r="D57" s="43"/>
      <c r="E57" s="43"/>
      <c r="F57" s="4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3">
      <c r="A58" s="37"/>
      <c r="B58" s="43"/>
      <c r="C58" s="43"/>
      <c r="D58" s="43"/>
      <c r="E58" s="43"/>
      <c r="F58" s="4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3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3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3">
      <c r="A61" s="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3">
      <c r="A62" s="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customHeight="1" x14ac:dyDescent="0.3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3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3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3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3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3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3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3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3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3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3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3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3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3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3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3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3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3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3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3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3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3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3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3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3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3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3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3">
      <c r="A90" s="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3">
      <c r="A91" s="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3">
      <c r="A92" s="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3">
      <c r="A93" s="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3">
      <c r="A94" s="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3">
      <c r="A95" s="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3">
      <c r="A96" s="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3">
      <c r="A97" s="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3">
      <c r="A98" s="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3">
      <c r="A99" s="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3">
      <c r="A100" s="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3">
      <c r="A101" s="4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3">
      <c r="A102" s="4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3">
      <c r="A103" s="4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3">
      <c r="A104" s="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3">
      <c r="A105" s="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3">
      <c r="A106" s="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3">
      <c r="A107" s="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3">
      <c r="A108" s="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3">
      <c r="A109" s="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3">
      <c r="A110" s="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3">
      <c r="A111" s="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3">
      <c r="A112" s="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3">
      <c r="A113" s="4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3">
      <c r="A114" s="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3">
      <c r="A115" s="4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3">
      <c r="A116" s="4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3">
      <c r="A117" s="4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3">
      <c r="A118" s="4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3">
      <c r="A119" s="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3">
      <c r="A120" s="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3">
      <c r="A121" s="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3">
      <c r="A122" s="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3">
      <c r="A123" s="4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3">
      <c r="A124" s="4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3">
      <c r="A125" s="4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3">
      <c r="A126" s="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3">
      <c r="A127" s="4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3">
      <c r="A128" s="4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3">
      <c r="A129" s="4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3">
      <c r="A130" s="4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3">
      <c r="A131" s="4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3">
      <c r="A132" s="4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3">
      <c r="A133" s="4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3">
      <c r="A134" s="4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3">
      <c r="A135" s="4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3">
      <c r="A136" s="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3">
      <c r="A137" s="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3">
      <c r="A138" s="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3">
      <c r="A139" s="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3">
      <c r="A140" s="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3">
      <c r="A141" s="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3">
      <c r="A142" s="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3">
      <c r="A143" s="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3">
      <c r="A144" s="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3">
      <c r="A145" s="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3">
      <c r="A146" s="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3">
      <c r="A147" s="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3">
      <c r="A148" s="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3">
      <c r="A149" s="4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3">
      <c r="A150" s="4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3">
      <c r="A151" s="4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</sheetData>
  <mergeCells count="6">
    <mergeCell ref="A1:F1"/>
    <mergeCell ref="A2:F2"/>
    <mergeCell ref="B4:B5"/>
    <mergeCell ref="C4:C5"/>
    <mergeCell ref="D4:D5"/>
    <mergeCell ref="E4:E5"/>
  </mergeCells>
  <printOptions horizontalCentered="1"/>
  <pageMargins left="0.75" right="0.75" top="0.75" bottom="1.8" header="0.5" footer="0.5"/>
  <pageSetup scale="70" orientation="portrait" horizontalDpi="4294967292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2014-11-20T07:14:30Z</dcterms:created>
  <dcterms:modified xsi:type="dcterms:W3CDTF">2025-12-17T02:04:43Z</dcterms:modified>
</cp:coreProperties>
</file>